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<sst xmlns="http://schemas.openxmlformats.org/spreadsheetml/2006/main" count="153" uniqueCount="125">
  <si>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</si>
  <si>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</si>
  <si>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</si>
  <si>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</si>
  <si>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</si>
  <si>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</si>
  <si>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</si>
  <si>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</si>
  <si>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</si>
  <si>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</si>
  <si>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</si>
  <si>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</si>
  <si>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</si>
  <si>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</si>
  <si>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</si>
  <si>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</si>
  <si>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</si>
  <si>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</si>
  <si>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</si>
  <si>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</si>
  <si>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</si>
  <si>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</si>
  <si>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</si>
  <si>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</si>
  <si>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</si>
  <si>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</si>
  <si>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</si>
  <si>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</si>
  <si>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</si>
  <si>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</si>
  <si>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</si>
  <si>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</si>
  <si>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</si>
  <si>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</si>
  <si>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</si>
  <si>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</si>
  <si>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</si>
  <si>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</si>
  <si>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</si>
  <si>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</si>
  <si>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</si>
  <si>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</si>
  <si>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</si>
  <si>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</si>
  <si>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</si>
  <si>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</si>
  <si>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</si>
  <si>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</si>
  <si>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</si>
  <si>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</si>
  <si>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</si>
  <si>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</si>
  <si>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</si>
  <si>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</si>
  <si>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</si>
  <si>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</si>
  <si>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</si>
  <si>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</si>
  <si>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</si>
  <si>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</si>
  <si>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</si>
  <si>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</si>
  <si>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</si>
  <si>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</si>
  <si>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</si>
  <si>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</si>
  <si>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</si>
  <si>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</si>
  <si>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</si>
  <si>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</si>
  <si>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</si>
  <si>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</si>
  <si>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</si>
  <si>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</si>
  <si>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</si>
  <si>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</si>
  <si>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</si>
  <si>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</si>
  <si>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</si>
  <si>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</si>
  <si>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</si>
  <si>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</si>
  <si>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</si>
  <si>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</si>
  <si>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</si>
  <si>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</si>
  <si>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</si>
  <si>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</si>
  <si>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</si>
  <si>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</si>
  <si>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</si>
  <si>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</si>
  <si>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</si>
  <si>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</si>
  <si>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</si>
  <si>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</si>
  <si>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</si>
  <si>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</si>
  <si>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</si>
  <si>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</si>
  <si>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</si>
  <si>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</si>
  <si>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</si>
  <si>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</si>
  <si>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</si>
  <si>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</si>
  <si>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</si>
  <si>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</si>
  <si>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</si>
  <si>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</si>
  <si>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</si>
  <si>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</si>
  <si>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</si>
  <si>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</si>
  <si>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</si>
  <si>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</si>
  <si>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</si>
  <si>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Солонянський районний суд Дніпропетровської області</t>
  </si>
  <si>
    <t>52400. Дніпропетровська область.смт. Солоне</t>
  </si>
  <si>
    <t>вул. Строменка</t>
  </si>
  <si>
    <t>1-А</t>
  </si>
  <si>
    <t/>
  </si>
  <si>
    <t>М.Б. Матвієнко</t>
  </si>
  <si>
    <t>Л.Ю. Грабарь</t>
  </si>
  <si>
    <t>4 жовтня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</si>
</sst>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&amp;L0AAEB036&amp;C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550</v>
      </c>
      <c r="D6" s="96">
        <f>SUM(D7,D10,D13,D14,D15,D20,D23,D24,D18,D19)</f>
        <v>681697.4400000001</v>
      </c>
      <c r="E6" s="96">
        <f>SUM(E7,E10,E13,E14,E15,E20,E23,E24,E18,E19)</f>
        <v>471</v>
      </c>
      <c r="F6" s="96">
        <f>SUM(F7,F10,F13,F14,F15,F20,F23,F24,F18,F19)</f>
        <v>654729.5600000002</v>
      </c>
      <c r="G6" s="96">
        <f>SUM(G7,G10,G13,G14,G15,G20,G23,G24,G18,G19)</f>
        <v>10</v>
      </c>
      <c r="H6" s="96">
        <f>SUM(H7,H10,H13,H14,H15,H20,H23,H24,H18,H19)</f>
        <v>12219.15</v>
      </c>
      <c r="I6" s="96">
        <f>SUM(I7,I10,I13,I14,I15,I20,I23,I24,I18,I19)</f>
        <v>7</v>
      </c>
      <c r="J6" s="96">
        <f>SUM(J7,J10,J13,J14,J15,J20,J23,J24,J18,J19)</f>
        <v>4674.4</v>
      </c>
      <c r="K6" s="96">
        <f>SUM(K7,K10,K13,K14,K15,K20,K23,K24,K18,K19)</f>
        <v>84</v>
      </c>
      <c r="L6" s="96">
        <f>SUM(L7,L10,L13,L14,L15,L20,L23,L24,L18,L19)</f>
        <v>57858.659999999996</v>
      </c>
    </row>
    <row r="7" spans="1:12" ht="16.5" customHeight="1">
      <c r="A7" s="87">
        <v>2</v>
      </c>
      <c r="B7" s="90" t="s">
        <v>75</v>
      </c>
      <c r="C7" s="97">
        <v>348</v>
      </c>
      <c r="D7" s="97">
        <v>549195.04</v>
      </c>
      <c r="E7" s="97">
        <v>286</v>
      </c>
      <c r="F7" s="97">
        <v>498376.27</v>
      </c>
      <c r="G7" s="97">
        <v>8</v>
      </c>
      <c r="H7" s="97">
        <v>10874.35</v>
      </c>
      <c r="I7" s="97">
        <v>7</v>
      </c>
      <c r="J7" s="97">
        <v>4674.4</v>
      </c>
      <c r="K7" s="97">
        <v>64</v>
      </c>
      <c r="L7" s="97">
        <v>51515.46</v>
      </c>
    </row>
    <row r="8" spans="1:12" ht="16.5" customHeight="1">
      <c r="A8" s="87">
        <v>3</v>
      </c>
      <c r="B8" s="91" t="s">
        <v>76</v>
      </c>
      <c r="C8" s="97">
        <v>255</v>
      </c>
      <c r="D8" s="97">
        <v>470959.14</v>
      </c>
      <c r="E8" s="97">
        <v>252</v>
      </c>
      <c r="F8" s="97">
        <v>464667.11</v>
      </c>
      <c r="G8" s="97">
        <v>5</v>
      </c>
      <c r="H8" s="97">
        <v>8000</v>
      </c>
      <c r="I8" s="97"/>
      <c r="J8" s="97"/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93</v>
      </c>
      <c r="D9" s="97">
        <v>78235.9000000001</v>
      </c>
      <c r="E9" s="97">
        <v>34</v>
      </c>
      <c r="F9" s="97">
        <v>33709.16</v>
      </c>
      <c r="G9" s="97">
        <v>3</v>
      </c>
      <c r="H9" s="97">
        <v>2874.35</v>
      </c>
      <c r="I9" s="97">
        <v>7</v>
      </c>
      <c r="J9" s="97">
        <v>4674.4</v>
      </c>
      <c r="K9" s="97">
        <v>61</v>
      </c>
      <c r="L9" s="97">
        <v>46229.46</v>
      </c>
    </row>
    <row r="10" spans="1:12" ht="19.5" customHeight="1">
      <c r="A10" s="87">
        <v>5</v>
      </c>
      <c r="B10" s="90" t="s">
        <v>78</v>
      </c>
      <c r="C10" s="97">
        <v>80</v>
      </c>
      <c r="D10" s="97">
        <v>69422.8000000001</v>
      </c>
      <c r="E10" s="97">
        <v>79</v>
      </c>
      <c r="F10" s="97">
        <v>95709.9900000001</v>
      </c>
      <c r="G10" s="97"/>
      <c r="H10" s="97"/>
      <c r="I10" s="97"/>
      <c r="J10" s="97"/>
      <c r="K10" s="97">
        <v>3</v>
      </c>
      <c r="L10" s="97">
        <v>3171.6</v>
      </c>
    </row>
    <row r="11" spans="1:12" ht="19.5" customHeight="1">
      <c r="A11" s="87">
        <v>6</v>
      </c>
      <c r="B11" s="91" t="s">
        <v>79</v>
      </c>
      <c r="C11" s="97">
        <v>11</v>
      </c>
      <c r="D11" s="97">
        <v>19382</v>
      </c>
      <c r="E11" s="97">
        <v>10</v>
      </c>
      <c r="F11" s="97">
        <v>44050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69</v>
      </c>
      <c r="D12" s="97">
        <v>50040.8</v>
      </c>
      <c r="E12" s="97">
        <v>69</v>
      </c>
      <c r="F12" s="97">
        <v>51659.99</v>
      </c>
      <c r="G12" s="97"/>
      <c r="H12" s="97"/>
      <c r="I12" s="97"/>
      <c r="J12" s="97"/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63</v>
      </c>
      <c r="D13" s="97">
        <v>44402.4</v>
      </c>
      <c r="E13" s="97">
        <v>63</v>
      </c>
      <c r="F13" s="97">
        <v>44402.4</v>
      </c>
      <c r="G13" s="97">
        <v>2</v>
      </c>
      <c r="H13" s="97">
        <v>1344.8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42</v>
      </c>
      <c r="D15" s="97">
        <v>15153.2</v>
      </c>
      <c r="E15" s="97">
        <v>42</v>
      </c>
      <c r="F15" s="97">
        <v>15536.1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42</v>
      </c>
      <c r="D17" s="97">
        <v>15153.2</v>
      </c>
      <c r="E17" s="97">
        <v>42</v>
      </c>
      <c r="F17" s="97">
        <v>15536.1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16</v>
      </c>
      <c r="D18" s="97">
        <v>2819.2</v>
      </c>
      <c r="E18" s="97"/>
      <c r="F18" s="97"/>
      <c r="G18" s="97"/>
      <c r="H18" s="97"/>
      <c r="I18" s="97"/>
      <c r="J18" s="97"/>
      <c r="K18" s="97">
        <v>16</v>
      </c>
      <c r="L18" s="97">
        <v>2819.2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704.8</v>
      </c>
      <c r="E20" s="97">
        <f>SUM(E21:E22)</f>
        <v>1</v>
      </c>
      <c r="F20" s="97">
        <f>SUM(F21:F22)</f>
        <v>704.8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704.8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2466.8</v>
      </c>
      <c r="E38" s="96">
        <f>SUM(E39,E46,E47,E48)</f>
        <v>2</v>
      </c>
      <c r="F38" s="96">
        <f>SUM(F39,F46,F47,F48)</f>
        <v>3171.6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2466.8</v>
      </c>
      <c r="E39" s="97">
        <f>SUM(E40,E43)</f>
        <v>2</v>
      </c>
      <c r="F39" s="97">
        <f>SUM(F40,F43)</f>
        <v>3171.6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1762</v>
      </c>
      <c r="E40" s="97">
        <v>1</v>
      </c>
      <c r="F40" s="97">
        <v>1762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1409.6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1409.6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38</v>
      </c>
      <c r="D49" s="96">
        <f>SUM(D50:D53)</f>
        <v>951.53</v>
      </c>
      <c r="E49" s="96">
        <f>SUM(E50:E53)</f>
        <v>38</v>
      </c>
      <c r="F49" s="96">
        <f>SUM(F50:F53)</f>
        <v>1078.6200000000001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27</v>
      </c>
      <c r="D50" s="97">
        <v>385.92</v>
      </c>
      <c r="E50" s="97">
        <v>27</v>
      </c>
      <c r="F50" s="97">
        <v>512.73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7</v>
      </c>
      <c r="F51" s="97">
        <v>370.16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5.29</v>
      </c>
      <c r="E52" s="97">
        <v>1</v>
      </c>
      <c r="F52" s="97">
        <v>5.29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</v>
      </c>
      <c r="D53" s="97">
        <v>190.3</v>
      </c>
      <c r="E53" s="97">
        <v>3</v>
      </c>
      <c r="F53" s="97">
        <v>190.44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131</v>
      </c>
      <c r="D54" s="96">
        <v>46164.4000000001</v>
      </c>
      <c r="E54" s="96">
        <v>61</v>
      </c>
      <c r="F54" s="96">
        <v>21493.6</v>
      </c>
      <c r="G54" s="96"/>
      <c r="H54" s="96"/>
      <c r="I54" s="96">
        <v>131</v>
      </c>
      <c r="J54" s="96">
        <v>46164.4000000001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721</v>
      </c>
      <c r="D55" s="96">
        <f t="shared" si="0"/>
        <v>731280.1700000003</v>
      </c>
      <c r="E55" s="96">
        <f t="shared" si="0"/>
        <v>572</v>
      </c>
      <c r="F55" s="96">
        <f t="shared" si="0"/>
        <v>680473.3800000001</v>
      </c>
      <c r="G55" s="96">
        <f t="shared" si="0"/>
        <v>10</v>
      </c>
      <c r="H55" s="96">
        <f t="shared" si="0"/>
        <v>12219.15</v>
      </c>
      <c r="I55" s="96">
        <f t="shared" si="0"/>
        <v>138</v>
      </c>
      <c r="J55" s="96">
        <f t="shared" si="0"/>
        <v>50838.800000000105</v>
      </c>
      <c r="K55" s="96">
        <f t="shared" si="0"/>
        <v>84</v>
      </c>
      <c r="L55" s="96">
        <f t="shared" si="0"/>
        <v>57858.659999999996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&amp;L0AAEB036&amp;CФорма № 10, Підрозділ: Солонянський районний суд Дніпропетровської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83</v>
      </c>
      <c r="F4" s="93">
        <f>SUM(F5:F24)</f>
        <v>56096.66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4646.26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77</v>
      </c>
      <c r="F7" s="95">
        <v>47926.4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</v>
      </c>
      <c r="F13" s="95">
        <v>704.8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121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121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121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&amp;L0AAEB036&amp;CФорма № 10, Підрозділ: Солонянський районний суд Дніпропетровської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2018-10-10T12:17:56Z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10_00192_3.2018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0AAEB036</vt:lpwstr>
  </property>
  <property fmtid="{D5CDD505-2E9C-101B-9397-08002B2CF9AE}" pid="10" name="Підрозд">
    <vt:lpwstr>Солонянський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